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45" windowWidth="15480" windowHeight="10935" activeTab="1"/>
  </bookViews>
  <sheets>
    <sheet name="Лот 1" sheetId="1" r:id="rId1"/>
    <sheet name="Лот 1 (2)" sheetId="2" r:id="rId2"/>
  </sheets>
  <definedNames>
    <definedName name="Print_Area_1" localSheetId="1">'Лот 1 (2)'!$A$1:$H$34</definedName>
    <definedName name="Print_Area_1">'Лот 1'!$A$1:$H$31</definedName>
    <definedName name="_xlnm.Print_Area" localSheetId="0">'Лот 1'!$A$1:$I$33</definedName>
    <definedName name="_xlnm.Print_Area" localSheetId="1">'Лот 1 (2)'!$A$1:$I$36</definedName>
  </definedNames>
  <calcPr calcId="124519"/>
</workbook>
</file>

<file path=xl/calcChain.xml><?xml version="1.0" encoding="utf-8"?>
<calcChain xmlns="http://schemas.openxmlformats.org/spreadsheetml/2006/main">
  <c r="G27" i="2"/>
  <c r="G14"/>
  <c r="G20"/>
  <c r="G28" l="1"/>
  <c r="G29" s="1"/>
  <c r="G25" i="1" l="1"/>
  <c r="G26" s="1"/>
</calcChain>
</file>

<file path=xl/sharedStrings.xml><?xml version="1.0" encoding="utf-8"?>
<sst xmlns="http://schemas.openxmlformats.org/spreadsheetml/2006/main" count="149" uniqueCount="62">
  <si>
    <t>№ п.п</t>
  </si>
  <si>
    <t>Транспортировка товара</t>
  </si>
  <si>
    <t>Приложение №1</t>
  </si>
  <si>
    <t>Адрес доставки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</si>
  <si>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</si>
  <si>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Квалификационные критерии претендента (участника, поставщика)</t>
  </si>
  <si>
    <t>Кол-во, шт.</t>
  </si>
  <si>
    <t>Стоимость, руб. с НДС</t>
  </si>
  <si>
    <t>Цена, руб. с НДС</t>
  </si>
  <si>
    <t>Стоимость всего, руб. с НДС 18%</t>
  </si>
  <si>
    <t>В том числе НДС 18%</t>
  </si>
  <si>
    <t>Поставщик должен являться сертифицированным сервисным партнером HР</t>
  </si>
  <si>
    <t>Контактное лицо</t>
  </si>
  <si>
    <t>Марка продукта</t>
  </si>
  <si>
    <t>Начальник транспортного цеха Швидун В.В., тел.:+7 (347) 221-54-19, +7 (901) 817-39-04</t>
  </si>
  <si>
    <t>Спецификация поставки  автомобильных шин</t>
  </si>
  <si>
    <t>185/75R-16C</t>
  </si>
  <si>
    <t xml:space="preserve">320-457 (12,00-18) </t>
  </si>
  <si>
    <t>Размер продукта</t>
  </si>
  <si>
    <t xml:space="preserve">225/85 R-15C </t>
  </si>
  <si>
    <t>И-502</t>
  </si>
  <si>
    <t xml:space="preserve">240/508  </t>
  </si>
  <si>
    <t xml:space="preserve">У-2, К-84 БШК </t>
  </si>
  <si>
    <t>ИН-142БМ ОШЗ</t>
  </si>
  <si>
    <t xml:space="preserve">260*508  </t>
  </si>
  <si>
    <t xml:space="preserve">280-508 </t>
  </si>
  <si>
    <t>ВТ281</t>
  </si>
  <si>
    <t>185/65R-14</t>
  </si>
  <si>
    <t xml:space="preserve"> 225/75 R16</t>
  </si>
  <si>
    <t>Я-435А</t>
  </si>
  <si>
    <t>ИД-304 БЦ</t>
  </si>
  <si>
    <t>Ф35</t>
  </si>
  <si>
    <t xml:space="preserve">11,2-20   </t>
  </si>
  <si>
    <t>9,00-16</t>
  </si>
  <si>
    <t xml:space="preserve">Ф-2АД </t>
  </si>
  <si>
    <t xml:space="preserve">МТЗ 15,5-38 </t>
  </si>
  <si>
    <t>21.3 R-24</t>
  </si>
  <si>
    <t>1200х508</t>
  </si>
  <si>
    <t>сельхозшина</t>
  </si>
  <si>
    <t xml:space="preserve">185/65 R-13 </t>
  </si>
  <si>
    <t xml:space="preserve">225/70 R15С </t>
  </si>
  <si>
    <t>205/60 R-15</t>
  </si>
  <si>
    <t xml:space="preserve">320-508 </t>
  </si>
  <si>
    <t>Предельная стоимость лота составляет 1690384,00 руб., в том числе НДС 18% 257855,19  руб.</t>
  </si>
  <si>
    <t>Наименование продукта</t>
  </si>
  <si>
    <t>автошина</t>
  </si>
  <si>
    <t>сельхозшина (тележка)</t>
  </si>
  <si>
    <t>450000, Республика Башкортостан, г. Уфа, ул. Вологодская, 150;  ул.Майкопская, 61</t>
  </si>
  <si>
    <t>Срок поставки: с 01.01.2014 до 31.12.2014</t>
  </si>
  <si>
    <t>Объем может быть изменен на 30 % без изменения стоимости единицы</t>
  </si>
  <si>
    <t>В-250</t>
  </si>
  <si>
    <t>НК-132</t>
  </si>
  <si>
    <t>К-182Аск</t>
  </si>
  <si>
    <t>КН-18</t>
  </si>
  <si>
    <t>К-70</t>
  </si>
  <si>
    <t>НКФ-8</t>
  </si>
  <si>
    <t>ФД-14Анс12</t>
  </si>
  <si>
    <t>ИП 184</t>
  </si>
  <si>
    <t>ИТОГО II квартал:</t>
  </si>
  <si>
    <t>ИТОГО III квартал:</t>
  </si>
  <si>
    <t>ИТОГО IV квартал:</t>
  </si>
  <si>
    <t>Срок поставки: II - IV кварталы 2014г.</t>
  </si>
</sst>
</file>

<file path=xl/styles.xml><?xml version="1.0" encoding="utf-8"?>
<styleSheet xmlns="http://schemas.openxmlformats.org/spreadsheetml/2006/main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  <numFmt numFmtId="171" formatCode="#,##0_ ;\-#,##0\ "/>
  </numFmts>
  <fonts count="3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2" fillId="0" borderId="0"/>
    <xf numFmtId="169" fontId="16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43" fontId="2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4" fontId="6" fillId="0" borderId="3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164" fontId="19" fillId="0" borderId="0" xfId="0" applyNumberFormat="1" applyFont="1" applyBorder="1"/>
    <xf numFmtId="4" fontId="6" fillId="0" borderId="18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1" fontId="19" fillId="0" borderId="19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7" fillId="0" borderId="16" xfId="34" applyFont="1" applyFill="1" applyBorder="1" applyAlignment="1">
      <alignment horizontal="left" vertical="center" wrapText="1" shrinkToFit="1"/>
    </xf>
    <xf numFmtId="0" fontId="7" fillId="0" borderId="1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right" vertical="center" wrapText="1"/>
    </xf>
    <xf numFmtId="171" fontId="16" fillId="0" borderId="16" xfId="45" applyNumberFormat="1" applyFont="1" applyFill="1" applyBorder="1" applyAlignment="1">
      <alignment horizontal="center" vertical="center"/>
    </xf>
    <xf numFmtId="4" fontId="16" fillId="0" borderId="16" xfId="0" applyNumberFormat="1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7" fillId="0" borderId="16" xfId="33" applyFont="1" applyFill="1" applyBorder="1" applyAlignment="1">
      <alignment horizontal="left" vertical="center"/>
    </xf>
    <xf numFmtId="4" fontId="8" fillId="0" borderId="16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20" fillId="0" borderId="11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" fontId="6" fillId="0" borderId="19" xfId="0" applyNumberFormat="1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1" fontId="6" fillId="0" borderId="17" xfId="0" applyNumberFormat="1" applyFont="1" applyFill="1" applyBorder="1" applyAlignment="1">
      <alignment horizontal="right" vertical="center" wrapText="1"/>
    </xf>
    <xf numFmtId="171" fontId="29" fillId="0" borderId="16" xfId="45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vertical="center"/>
    </xf>
    <xf numFmtId="4" fontId="28" fillId="0" borderId="16" xfId="0" applyNumberFormat="1" applyFont="1" applyFill="1" applyBorder="1" applyAlignment="1">
      <alignment vertical="center"/>
    </xf>
    <xf numFmtId="1" fontId="29" fillId="0" borderId="19" xfId="0" applyNumberFormat="1" applyFont="1" applyFill="1" applyBorder="1" applyAlignment="1">
      <alignment horizontal="center" vertical="center" wrapText="1"/>
    </xf>
    <xf numFmtId="0" fontId="30" fillId="0" borderId="16" xfId="33" applyFont="1" applyFill="1" applyBorder="1" applyAlignment="1">
      <alignment horizontal="left" vertical="center"/>
    </xf>
    <xf numFmtId="0" fontId="29" fillId="0" borderId="16" xfId="0" applyFont="1" applyFill="1" applyBorder="1" applyAlignment="1">
      <alignment horizontal="left" vertical="center"/>
    </xf>
    <xf numFmtId="1" fontId="28" fillId="0" borderId="19" xfId="0" applyNumberFormat="1" applyFont="1" applyFill="1" applyBorder="1" applyAlignment="1">
      <alignment horizontal="right" vertical="center" wrapText="1"/>
    </xf>
    <xf numFmtId="1" fontId="28" fillId="0" borderId="4" xfId="0" applyNumberFormat="1" applyFont="1" applyFill="1" applyBorder="1" applyAlignment="1">
      <alignment horizontal="right" vertical="center" wrapText="1"/>
    </xf>
    <xf numFmtId="1" fontId="28" fillId="0" borderId="17" xfId="0" applyNumberFormat="1" applyFont="1" applyFill="1" applyBorder="1" applyAlignment="1">
      <alignment horizontal="right" vertical="center" wrapText="1"/>
    </xf>
    <xf numFmtId="0" fontId="29" fillId="0" borderId="16" xfId="34" applyFont="1" applyFill="1" applyBorder="1" applyAlignment="1">
      <alignment horizontal="left" vertical="center" wrapText="1" shrinkToFit="1"/>
    </xf>
    <xf numFmtId="164" fontId="29" fillId="0" borderId="3" xfId="0" applyNumberFormat="1" applyFont="1" applyBorder="1" applyAlignment="1">
      <alignment horizontal="center" vertical="center" wrapText="1"/>
    </xf>
    <xf numFmtId="164" fontId="29" fillId="0" borderId="16" xfId="0" applyNumberFormat="1" applyFont="1" applyBorder="1" applyAlignment="1">
      <alignment horizontal="center" vertical="center" wrapText="1"/>
    </xf>
    <xf numFmtId="164" fontId="29" fillId="0" borderId="18" xfId="0" applyNumberFormat="1" applyFont="1" applyBorder="1" applyAlignment="1">
      <alignment horizontal="center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2" name="AutoShape 9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3" name="AutoShape 1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4" name="AutoShape 4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5" name="AutoShape 41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6" name="AutoShape 42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7" name="AutoShape 43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8" name="AutoShape 44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9" name="AutoShape 45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20" name="AutoShape 46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21" name="AutoShape 47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zoomScale="70" zoomScaleNormal="70" zoomScalePageLayoutView="85" workbookViewId="0">
      <selection activeCell="H8" sqref="H8:H26"/>
    </sheetView>
  </sheetViews>
  <sheetFormatPr defaultRowHeight="15"/>
  <cols>
    <col min="1" max="1" width="10.5703125" style="32" customWidth="1"/>
    <col min="2" max="2" width="29.140625" style="27" customWidth="1"/>
    <col min="3" max="3" width="27.28515625" style="27" customWidth="1"/>
    <col min="4" max="4" width="57.5703125" style="27" customWidth="1"/>
    <col min="5" max="6" width="12.5703125" style="15" customWidth="1"/>
    <col min="7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0"/>
      <c r="B1" s="27"/>
      <c r="C1" s="27"/>
      <c r="D1" s="27"/>
      <c r="E1" s="23"/>
      <c r="F1" s="23"/>
      <c r="G1" s="18"/>
      <c r="H1" s="18" t="s">
        <v>2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</row>
    <row r="3" spans="1:15" s="4" customFormat="1" ht="27" customHeight="1">
      <c r="A3" s="30"/>
      <c r="B3" s="60" t="s">
        <v>15</v>
      </c>
      <c r="C3" s="60"/>
      <c r="D3" s="60"/>
      <c r="E3" s="60"/>
      <c r="F3" s="60"/>
      <c r="G3" s="60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85" t="s">
        <v>0</v>
      </c>
      <c r="B5" s="87" t="s">
        <v>18</v>
      </c>
      <c r="C5" s="62" t="s">
        <v>13</v>
      </c>
      <c r="D5" s="62" t="s">
        <v>44</v>
      </c>
      <c r="E5" s="62" t="s">
        <v>6</v>
      </c>
      <c r="F5" s="62" t="s">
        <v>8</v>
      </c>
      <c r="G5" s="70" t="s">
        <v>7</v>
      </c>
      <c r="H5" s="69" t="s">
        <v>3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86"/>
      <c r="B6" s="88"/>
      <c r="C6" s="63"/>
      <c r="D6" s="63"/>
      <c r="E6" s="63"/>
      <c r="F6" s="63"/>
      <c r="G6" s="70"/>
      <c r="H6" s="69"/>
      <c r="I6" s="5"/>
      <c r="J6" s="5"/>
      <c r="K6" s="5"/>
      <c r="L6" s="5"/>
      <c r="M6" s="5"/>
      <c r="N6" s="5"/>
      <c r="O6" s="5"/>
    </row>
    <row r="7" spans="1:15" s="8" customFormat="1" ht="24" customHeight="1">
      <c r="A7" s="50">
        <v>1</v>
      </c>
      <c r="B7" s="41">
        <v>2</v>
      </c>
      <c r="C7" s="41"/>
      <c r="D7" s="50">
        <v>4</v>
      </c>
      <c r="E7" s="41">
        <v>5</v>
      </c>
      <c r="F7" s="41"/>
      <c r="G7" s="50">
        <v>6</v>
      </c>
      <c r="H7" s="49">
        <v>7</v>
      </c>
      <c r="I7" s="7"/>
      <c r="J7" s="7"/>
      <c r="K7" s="7"/>
      <c r="L7" s="7"/>
      <c r="M7" s="7"/>
      <c r="N7" s="7"/>
      <c r="O7" s="7"/>
    </row>
    <row r="8" spans="1:15" s="10" customFormat="1" ht="42" customHeight="1">
      <c r="A8" s="45">
        <v>1</v>
      </c>
      <c r="B8" s="58" t="s">
        <v>39</v>
      </c>
      <c r="C8" s="58" t="s">
        <v>50</v>
      </c>
      <c r="D8" s="48" t="s">
        <v>45</v>
      </c>
      <c r="E8" s="52">
        <v>6</v>
      </c>
      <c r="F8" s="52">
        <v>3407</v>
      </c>
      <c r="G8" s="53">
        <v>20447</v>
      </c>
      <c r="H8" s="66" t="s">
        <v>47</v>
      </c>
      <c r="I8" s="9"/>
      <c r="J8" s="9"/>
      <c r="K8" s="9"/>
      <c r="L8" s="9"/>
      <c r="M8" s="9"/>
      <c r="N8" s="9"/>
      <c r="O8" s="9"/>
    </row>
    <row r="9" spans="1:15" s="10" customFormat="1" ht="42" customHeight="1">
      <c r="A9" s="45">
        <v>2</v>
      </c>
      <c r="B9" s="58" t="s">
        <v>27</v>
      </c>
      <c r="C9" s="58" t="s">
        <v>51</v>
      </c>
      <c r="D9" s="48" t="s">
        <v>45</v>
      </c>
      <c r="E9" s="52">
        <v>4</v>
      </c>
      <c r="F9" s="52">
        <v>3028</v>
      </c>
      <c r="G9" s="53">
        <v>12111</v>
      </c>
      <c r="H9" s="67"/>
      <c r="I9" s="9"/>
      <c r="J9" s="9"/>
      <c r="K9" s="9"/>
      <c r="L9" s="9"/>
      <c r="M9" s="9"/>
      <c r="N9" s="9"/>
      <c r="O9" s="9"/>
    </row>
    <row r="10" spans="1:15" s="10" customFormat="1" ht="42" customHeight="1">
      <c r="A10" s="45">
        <v>3</v>
      </c>
      <c r="B10" s="58" t="s">
        <v>16</v>
      </c>
      <c r="C10" s="58" t="s">
        <v>52</v>
      </c>
      <c r="D10" s="48" t="s">
        <v>45</v>
      </c>
      <c r="E10" s="52">
        <v>22</v>
      </c>
      <c r="F10" s="52">
        <v>2835</v>
      </c>
      <c r="G10" s="53">
        <v>62382</v>
      </c>
      <c r="H10" s="67"/>
      <c r="I10" s="9"/>
      <c r="J10" s="9"/>
      <c r="K10" s="9"/>
      <c r="L10" s="9"/>
      <c r="M10" s="9"/>
      <c r="N10" s="9"/>
      <c r="O10" s="9"/>
    </row>
    <row r="11" spans="1:15" s="10" customFormat="1" ht="42" customHeight="1">
      <c r="A11" s="45">
        <v>4</v>
      </c>
      <c r="B11" s="58" t="s">
        <v>41</v>
      </c>
      <c r="C11" s="58" t="s">
        <v>53</v>
      </c>
      <c r="D11" s="48" t="s">
        <v>45</v>
      </c>
      <c r="E11" s="52">
        <v>4</v>
      </c>
      <c r="F11" s="52">
        <v>6742</v>
      </c>
      <c r="G11" s="53">
        <v>26970</v>
      </c>
      <c r="H11" s="67"/>
      <c r="I11" s="9"/>
      <c r="J11" s="9"/>
      <c r="K11" s="9"/>
      <c r="L11" s="9"/>
      <c r="M11" s="9"/>
      <c r="N11" s="9"/>
      <c r="O11" s="9"/>
    </row>
    <row r="12" spans="1:15" s="10" customFormat="1" ht="42" customHeight="1">
      <c r="A12" s="45">
        <v>5</v>
      </c>
      <c r="B12" s="58" t="s">
        <v>28</v>
      </c>
      <c r="C12" s="58" t="s">
        <v>29</v>
      </c>
      <c r="D12" s="48" t="s">
        <v>45</v>
      </c>
      <c r="E12" s="52">
        <v>18</v>
      </c>
      <c r="F12" s="52">
        <v>4699</v>
      </c>
      <c r="G12" s="53">
        <v>84578</v>
      </c>
      <c r="H12" s="67"/>
      <c r="I12" s="9"/>
      <c r="J12" s="9"/>
      <c r="K12" s="9"/>
      <c r="L12" s="9"/>
      <c r="M12" s="9"/>
      <c r="N12" s="9"/>
      <c r="O12" s="9"/>
    </row>
    <row r="13" spans="1:15" s="10" customFormat="1" ht="42" customHeight="1">
      <c r="A13" s="45">
        <v>6</v>
      </c>
      <c r="B13" s="58" t="s">
        <v>19</v>
      </c>
      <c r="C13" s="58" t="s">
        <v>20</v>
      </c>
      <c r="D13" s="48" t="s">
        <v>45</v>
      </c>
      <c r="E13" s="52">
        <v>18</v>
      </c>
      <c r="F13" s="52">
        <v>5030</v>
      </c>
      <c r="G13" s="53">
        <v>90546</v>
      </c>
      <c r="H13" s="67"/>
      <c r="I13" s="9"/>
      <c r="J13" s="9"/>
      <c r="K13" s="9"/>
      <c r="L13" s="9"/>
      <c r="M13" s="9"/>
      <c r="N13" s="9"/>
      <c r="O13" s="9"/>
    </row>
    <row r="14" spans="1:15" s="10" customFormat="1" ht="42" customHeight="1">
      <c r="A14" s="45">
        <v>7</v>
      </c>
      <c r="B14" s="58" t="s">
        <v>40</v>
      </c>
      <c r="C14" s="58" t="s">
        <v>20</v>
      </c>
      <c r="D14" s="48" t="s">
        <v>45</v>
      </c>
      <c r="E14" s="52">
        <v>4</v>
      </c>
      <c r="F14" s="52">
        <v>4496</v>
      </c>
      <c r="G14" s="53">
        <v>17983</v>
      </c>
      <c r="H14" s="67"/>
      <c r="I14" s="9"/>
      <c r="J14" s="9"/>
      <c r="K14" s="9"/>
      <c r="L14" s="9"/>
      <c r="M14" s="9"/>
      <c r="N14" s="9"/>
      <c r="O14" s="9"/>
    </row>
    <row r="15" spans="1:15" s="10" customFormat="1" ht="42" customHeight="1">
      <c r="A15" s="45">
        <v>8</v>
      </c>
      <c r="B15" s="58" t="s">
        <v>21</v>
      </c>
      <c r="C15" s="58" t="s">
        <v>22</v>
      </c>
      <c r="D15" s="48" t="s">
        <v>45</v>
      </c>
      <c r="E15" s="52">
        <v>42</v>
      </c>
      <c r="F15" s="52">
        <v>7584</v>
      </c>
      <c r="G15" s="53">
        <v>318522</v>
      </c>
      <c r="H15" s="67"/>
      <c r="I15" s="9"/>
      <c r="J15" s="9"/>
      <c r="K15" s="9"/>
      <c r="L15" s="9"/>
      <c r="M15" s="9"/>
      <c r="N15" s="9"/>
      <c r="O15" s="9"/>
    </row>
    <row r="16" spans="1:15" s="10" customFormat="1" ht="42" customHeight="1">
      <c r="A16" s="45">
        <v>9</v>
      </c>
      <c r="B16" s="58" t="s">
        <v>24</v>
      </c>
      <c r="C16" s="58" t="s">
        <v>23</v>
      </c>
      <c r="D16" s="48" t="s">
        <v>45</v>
      </c>
      <c r="E16" s="52">
        <v>10</v>
      </c>
      <c r="F16" s="52">
        <v>10904</v>
      </c>
      <c r="G16" s="53">
        <v>109040</v>
      </c>
      <c r="H16" s="67"/>
      <c r="I16" s="9"/>
      <c r="J16" s="9"/>
      <c r="K16" s="9"/>
      <c r="L16" s="9"/>
      <c r="M16" s="9"/>
      <c r="N16" s="9"/>
      <c r="O16" s="9"/>
    </row>
    <row r="17" spans="1:15" s="10" customFormat="1" ht="42" customHeight="1">
      <c r="A17" s="45">
        <v>10</v>
      </c>
      <c r="B17" s="58" t="s">
        <v>25</v>
      </c>
      <c r="C17" s="58" t="s">
        <v>26</v>
      </c>
      <c r="D17" s="48" t="s">
        <v>45</v>
      </c>
      <c r="E17" s="52">
        <v>4</v>
      </c>
      <c r="F17" s="52">
        <v>15370</v>
      </c>
      <c r="G17" s="53">
        <v>61483</v>
      </c>
      <c r="H17" s="67"/>
      <c r="I17" s="9"/>
      <c r="J17" s="9"/>
      <c r="K17" s="9"/>
      <c r="L17" s="9"/>
      <c r="M17" s="9"/>
      <c r="N17" s="9"/>
      <c r="O17" s="9"/>
    </row>
    <row r="18" spans="1:15" s="10" customFormat="1" ht="42" customHeight="1">
      <c r="A18" s="45">
        <v>11</v>
      </c>
      <c r="B18" s="58" t="s">
        <v>17</v>
      </c>
      <c r="C18" s="58" t="s">
        <v>54</v>
      </c>
      <c r="D18" s="48" t="s">
        <v>45</v>
      </c>
      <c r="E18" s="52">
        <v>10</v>
      </c>
      <c r="F18" s="52">
        <v>25208</v>
      </c>
      <c r="G18" s="53">
        <v>252080</v>
      </c>
      <c r="H18" s="67"/>
      <c r="I18" s="9"/>
      <c r="J18" s="9"/>
      <c r="K18" s="9"/>
      <c r="L18" s="9"/>
      <c r="M18" s="9"/>
      <c r="N18" s="9"/>
      <c r="O18" s="9"/>
    </row>
    <row r="19" spans="1:15" s="10" customFormat="1" ht="42" customHeight="1">
      <c r="A19" s="45">
        <v>12</v>
      </c>
      <c r="B19" s="58" t="s">
        <v>42</v>
      </c>
      <c r="C19" s="58" t="s">
        <v>30</v>
      </c>
      <c r="D19" s="48" t="s">
        <v>45</v>
      </c>
      <c r="E19" s="52">
        <v>20</v>
      </c>
      <c r="F19" s="52">
        <v>17138</v>
      </c>
      <c r="G19" s="53">
        <v>342766</v>
      </c>
      <c r="H19" s="67"/>
      <c r="I19" s="9"/>
      <c r="J19" s="9"/>
      <c r="K19" s="9"/>
      <c r="L19" s="9"/>
      <c r="M19" s="9"/>
      <c r="N19" s="9"/>
      <c r="O19" s="9"/>
    </row>
    <row r="20" spans="1:15" s="10" customFormat="1" ht="42" customHeight="1">
      <c r="A20" s="45">
        <v>13</v>
      </c>
      <c r="B20" s="58" t="s">
        <v>32</v>
      </c>
      <c r="C20" s="58" t="s">
        <v>31</v>
      </c>
      <c r="D20" s="48" t="s">
        <v>38</v>
      </c>
      <c r="E20" s="52">
        <v>6</v>
      </c>
      <c r="F20" s="52">
        <v>7236</v>
      </c>
      <c r="G20" s="53">
        <v>43414</v>
      </c>
      <c r="H20" s="67"/>
      <c r="I20" s="9"/>
      <c r="J20" s="9"/>
      <c r="K20" s="9"/>
      <c r="L20" s="9"/>
      <c r="M20" s="9"/>
      <c r="N20" s="9"/>
      <c r="O20" s="9"/>
    </row>
    <row r="21" spans="1:15" s="10" customFormat="1" ht="39.75" customHeight="1">
      <c r="A21" s="45">
        <v>14</v>
      </c>
      <c r="B21" s="58" t="s">
        <v>33</v>
      </c>
      <c r="C21" s="58" t="s">
        <v>55</v>
      </c>
      <c r="D21" s="48" t="s">
        <v>46</v>
      </c>
      <c r="E21" s="52">
        <v>2</v>
      </c>
      <c r="F21" s="52">
        <v>6214</v>
      </c>
      <c r="G21" s="53">
        <v>12428</v>
      </c>
      <c r="H21" s="66"/>
      <c r="I21" s="9"/>
      <c r="J21" s="9"/>
      <c r="K21" s="9"/>
      <c r="L21" s="9"/>
      <c r="M21" s="9"/>
      <c r="N21" s="9"/>
      <c r="O21" s="9"/>
    </row>
    <row r="22" spans="1:15" s="10" customFormat="1" ht="42" customHeight="1">
      <c r="A22" s="45">
        <v>15</v>
      </c>
      <c r="B22" s="48" t="s">
        <v>35</v>
      </c>
      <c r="C22" s="48" t="s">
        <v>34</v>
      </c>
      <c r="D22" s="48" t="s">
        <v>38</v>
      </c>
      <c r="E22" s="52">
        <v>8</v>
      </c>
      <c r="F22" s="52">
        <v>18043</v>
      </c>
      <c r="G22" s="53">
        <v>144347</v>
      </c>
      <c r="H22" s="66"/>
      <c r="I22" s="9"/>
      <c r="J22" s="9"/>
      <c r="K22" s="9"/>
      <c r="L22" s="9"/>
      <c r="M22" s="9"/>
      <c r="N22" s="9"/>
      <c r="O22" s="9"/>
    </row>
    <row r="23" spans="1:15" s="10" customFormat="1" ht="38.25" customHeight="1">
      <c r="A23" s="45">
        <v>16</v>
      </c>
      <c r="B23" s="58" t="s">
        <v>36</v>
      </c>
      <c r="C23" s="58" t="s">
        <v>56</v>
      </c>
      <c r="D23" s="48" t="s">
        <v>38</v>
      </c>
      <c r="E23" s="52">
        <v>2</v>
      </c>
      <c r="F23" s="52">
        <v>26999</v>
      </c>
      <c r="G23" s="53">
        <v>53999</v>
      </c>
      <c r="H23" s="66"/>
      <c r="I23" s="9"/>
      <c r="J23" s="9"/>
      <c r="K23" s="9"/>
      <c r="L23" s="9"/>
      <c r="M23" s="9"/>
      <c r="N23" s="9"/>
      <c r="O23" s="9"/>
    </row>
    <row r="24" spans="1:15" s="10" customFormat="1" ht="34.5" customHeight="1">
      <c r="A24" s="45">
        <v>17</v>
      </c>
      <c r="B24" s="47" t="s">
        <v>37</v>
      </c>
      <c r="C24" s="47" t="s">
        <v>57</v>
      </c>
      <c r="D24" s="48" t="s">
        <v>38</v>
      </c>
      <c r="E24" s="52">
        <v>2</v>
      </c>
      <c r="F24" s="52">
        <v>18644</v>
      </c>
      <c r="G24" s="53">
        <v>37288</v>
      </c>
      <c r="H24" s="66"/>
      <c r="I24" s="9"/>
      <c r="J24" s="9"/>
      <c r="K24" s="9"/>
      <c r="L24" s="9"/>
      <c r="M24" s="9"/>
      <c r="N24" s="9"/>
      <c r="O24" s="9"/>
    </row>
    <row r="25" spans="1:15" s="10" customFormat="1" ht="24.6" customHeight="1">
      <c r="A25" s="89" t="s">
        <v>9</v>
      </c>
      <c r="B25" s="90"/>
      <c r="C25" s="90"/>
      <c r="D25" s="90"/>
      <c r="E25" s="90"/>
      <c r="F25" s="51"/>
      <c r="G25" s="33">
        <f>SUM(G8:G24)</f>
        <v>1690384</v>
      </c>
      <c r="H25" s="66"/>
      <c r="I25" s="9"/>
      <c r="J25" s="9"/>
      <c r="K25" s="9"/>
      <c r="L25" s="9"/>
      <c r="M25" s="9"/>
      <c r="N25" s="9"/>
      <c r="O25" s="9"/>
    </row>
    <row r="26" spans="1:15" s="10" customFormat="1" ht="24.6" customHeight="1">
      <c r="A26" s="89" t="s">
        <v>10</v>
      </c>
      <c r="B26" s="90"/>
      <c r="C26" s="90"/>
      <c r="D26" s="90"/>
      <c r="E26" s="90"/>
      <c r="F26" s="51"/>
      <c r="G26" s="38">
        <f>G25*18/118</f>
        <v>257855.18644067796</v>
      </c>
      <c r="H26" s="68"/>
      <c r="I26" s="9"/>
      <c r="J26" s="9"/>
      <c r="K26" s="9"/>
      <c r="L26" s="9"/>
      <c r="M26" s="9"/>
      <c r="N26" s="9"/>
      <c r="O26" s="9"/>
    </row>
    <row r="27" spans="1:15" s="12" customFormat="1" ht="25.5" customHeight="1">
      <c r="A27" s="42"/>
      <c r="B27" s="83" t="s">
        <v>43</v>
      </c>
      <c r="C27" s="83"/>
      <c r="D27" s="83"/>
      <c r="E27" s="43"/>
      <c r="F27" s="43"/>
      <c r="G27" s="44"/>
      <c r="H27" s="40"/>
      <c r="I27" s="11"/>
      <c r="J27" s="11"/>
      <c r="K27" s="11"/>
      <c r="L27" s="11"/>
      <c r="M27" s="11"/>
      <c r="N27" s="11"/>
      <c r="O27" s="11"/>
    </row>
    <row r="28" spans="1:15" s="12" customFormat="1" ht="21" customHeight="1">
      <c r="A28" s="39"/>
      <c r="B28" s="61" t="s">
        <v>48</v>
      </c>
      <c r="C28" s="61"/>
      <c r="D28" s="61"/>
      <c r="E28" s="21"/>
      <c r="F28" s="21"/>
      <c r="G28" s="22"/>
      <c r="H28" s="40"/>
      <c r="I28" s="11"/>
      <c r="J28" s="11"/>
      <c r="K28" s="37"/>
      <c r="L28" s="11"/>
      <c r="M28" s="11"/>
      <c r="N28" s="11"/>
      <c r="O28" s="11"/>
    </row>
    <row r="29" spans="1:15" s="12" customFormat="1" ht="19.5" customHeight="1">
      <c r="A29" s="91" t="s">
        <v>49</v>
      </c>
      <c r="B29" s="92"/>
      <c r="C29" s="92"/>
      <c r="D29" s="92"/>
      <c r="E29" s="21"/>
      <c r="F29" s="21"/>
      <c r="G29" s="22"/>
      <c r="H29" s="40"/>
      <c r="I29" s="11"/>
      <c r="J29" s="11"/>
      <c r="K29" s="11"/>
      <c r="L29" s="11"/>
      <c r="M29" s="11"/>
      <c r="N29" s="11"/>
      <c r="O29" s="11"/>
    </row>
    <row r="30" spans="1:15" s="14" customFormat="1" ht="43.5" customHeight="1">
      <c r="A30" s="81" t="s">
        <v>1</v>
      </c>
      <c r="B30" s="82"/>
      <c r="C30" s="54"/>
      <c r="D30" s="84" t="s">
        <v>4</v>
      </c>
      <c r="E30" s="84"/>
      <c r="F30" s="84"/>
      <c r="G30" s="84"/>
      <c r="H30" s="84"/>
      <c r="I30" s="13"/>
      <c r="J30" s="13"/>
      <c r="K30" s="13"/>
      <c r="L30" s="13"/>
      <c r="M30" s="13"/>
      <c r="N30" s="13"/>
      <c r="O30" s="13"/>
    </row>
    <row r="31" spans="1:15" ht="39.75" customHeight="1">
      <c r="A31" s="71" t="s">
        <v>5</v>
      </c>
      <c r="B31" s="72"/>
      <c r="C31" s="55"/>
      <c r="D31" s="75" t="s">
        <v>11</v>
      </c>
      <c r="E31" s="76"/>
      <c r="F31" s="76"/>
      <c r="G31" s="76"/>
      <c r="H31" s="77"/>
    </row>
    <row r="32" spans="1:15" ht="27.75" customHeight="1">
      <c r="A32" s="73"/>
      <c r="B32" s="74"/>
      <c r="C32" s="56"/>
      <c r="D32" s="78"/>
      <c r="E32" s="79"/>
      <c r="F32" s="79"/>
      <c r="G32" s="79"/>
      <c r="H32" s="80"/>
    </row>
    <row r="33" spans="1:8" ht="48" customHeight="1">
      <c r="A33" s="46"/>
      <c r="B33" s="41" t="s">
        <v>12</v>
      </c>
      <c r="C33" s="29"/>
      <c r="D33" s="64" t="s">
        <v>14</v>
      </c>
      <c r="E33" s="64"/>
      <c r="F33" s="64"/>
      <c r="G33" s="64"/>
      <c r="H33" s="65"/>
    </row>
    <row r="37" spans="1:8" ht="15.75">
      <c r="B37" s="34"/>
      <c r="C37" s="34"/>
      <c r="D37" s="34"/>
      <c r="E37" s="34"/>
      <c r="F37" s="34"/>
    </row>
    <row r="38" spans="1:8" ht="15.75">
      <c r="B38" s="34"/>
      <c r="C38" s="34"/>
      <c r="D38" s="34"/>
      <c r="E38" s="34"/>
      <c r="F38" s="34"/>
    </row>
    <row r="39" spans="1:8" ht="15.75">
      <c r="B39" s="34"/>
      <c r="C39" s="34"/>
      <c r="D39" s="34"/>
      <c r="E39" s="34"/>
      <c r="F39" s="34"/>
    </row>
    <row r="40" spans="1:8" ht="15.75">
      <c r="B40" s="34"/>
      <c r="C40" s="34"/>
      <c r="D40" s="34"/>
      <c r="E40" s="34"/>
      <c r="F40" s="34"/>
    </row>
    <row r="42" spans="1:8" ht="15.75">
      <c r="B42" s="35"/>
      <c r="C42" s="35"/>
      <c r="D42" s="36"/>
    </row>
    <row r="43" spans="1:8" ht="15.75">
      <c r="B43" s="35"/>
      <c r="C43" s="35"/>
      <c r="D43" s="36"/>
    </row>
    <row r="44" spans="1:8" ht="15.75">
      <c r="B44" s="35"/>
      <c r="C44" s="35"/>
      <c r="D44" s="36"/>
    </row>
    <row r="45" spans="1:8" ht="15.75">
      <c r="B45" s="35"/>
      <c r="C45" s="35"/>
      <c r="D45" s="36"/>
    </row>
  </sheetData>
  <mergeCells count="21">
    <mergeCell ref="B5:B6"/>
    <mergeCell ref="A25:E25"/>
    <mergeCell ref="A26:E26"/>
    <mergeCell ref="A29:D29"/>
    <mergeCell ref="C5:C6"/>
    <mergeCell ref="B3:G3"/>
    <mergeCell ref="B28:D28"/>
    <mergeCell ref="F5:F6"/>
    <mergeCell ref="D33:H33"/>
    <mergeCell ref="H8:H26"/>
    <mergeCell ref="H5:H6"/>
    <mergeCell ref="G5:G6"/>
    <mergeCell ref="D5:D6"/>
    <mergeCell ref="E5:E6"/>
    <mergeCell ref="A31:B32"/>
    <mergeCell ref="D31:H31"/>
    <mergeCell ref="D32:H32"/>
    <mergeCell ref="A30:B30"/>
    <mergeCell ref="B27:D27"/>
    <mergeCell ref="D30:H30"/>
    <mergeCell ref="A5:A6"/>
  </mergeCells>
  <phoneticPr fontId="10" type="noConversion"/>
  <pageMargins left="0.25" right="0.25" top="0.75" bottom="0.75" header="0.3" footer="0.3"/>
  <pageSetup paperSize="9" scale="63" firstPageNumber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8"/>
  <sheetViews>
    <sheetView tabSelected="1" zoomScale="70" zoomScaleNormal="70" zoomScalePageLayoutView="85" workbookViewId="0">
      <selection activeCell="H8" sqref="H8:H29"/>
    </sheetView>
  </sheetViews>
  <sheetFormatPr defaultRowHeight="15"/>
  <cols>
    <col min="1" max="1" width="10.5703125" style="32" customWidth="1"/>
    <col min="2" max="2" width="29.140625" style="27" customWidth="1"/>
    <col min="3" max="3" width="27.28515625" style="27" customWidth="1"/>
    <col min="4" max="4" width="57.5703125" style="27" customWidth="1"/>
    <col min="5" max="6" width="12.5703125" style="15" customWidth="1"/>
    <col min="7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0"/>
      <c r="B1" s="27"/>
      <c r="C1" s="27"/>
      <c r="D1" s="27"/>
      <c r="E1" s="23"/>
      <c r="F1" s="23"/>
      <c r="G1" s="18"/>
      <c r="H1" s="18" t="s">
        <v>2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</row>
    <row r="3" spans="1:15" s="4" customFormat="1" ht="27" customHeight="1">
      <c r="A3" s="30"/>
      <c r="B3" s="60" t="s">
        <v>15</v>
      </c>
      <c r="C3" s="60"/>
      <c r="D3" s="60"/>
      <c r="E3" s="60"/>
      <c r="F3" s="60"/>
      <c r="G3" s="60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85" t="s">
        <v>0</v>
      </c>
      <c r="B5" s="87" t="s">
        <v>18</v>
      </c>
      <c r="C5" s="62" t="s">
        <v>13</v>
      </c>
      <c r="D5" s="62" t="s">
        <v>44</v>
      </c>
      <c r="E5" s="62" t="s">
        <v>6</v>
      </c>
      <c r="F5" s="62" t="s">
        <v>8</v>
      </c>
      <c r="G5" s="70" t="s">
        <v>7</v>
      </c>
      <c r="H5" s="69" t="s">
        <v>3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86"/>
      <c r="B6" s="88"/>
      <c r="C6" s="63"/>
      <c r="D6" s="63"/>
      <c r="E6" s="63"/>
      <c r="F6" s="63"/>
      <c r="G6" s="70"/>
      <c r="H6" s="69"/>
      <c r="I6" s="5"/>
      <c r="J6" s="5"/>
      <c r="K6" s="5"/>
      <c r="L6" s="5"/>
      <c r="M6" s="5"/>
      <c r="N6" s="5"/>
      <c r="O6" s="5"/>
    </row>
    <row r="7" spans="1:15" s="8" customFormat="1" ht="24" customHeight="1">
      <c r="A7" s="50">
        <v>1</v>
      </c>
      <c r="B7" s="41">
        <v>2</v>
      </c>
      <c r="C7" s="41"/>
      <c r="D7" s="50">
        <v>4</v>
      </c>
      <c r="E7" s="41">
        <v>5</v>
      </c>
      <c r="F7" s="41"/>
      <c r="G7" s="50">
        <v>6</v>
      </c>
      <c r="H7" s="49">
        <v>7</v>
      </c>
      <c r="I7" s="7"/>
      <c r="J7" s="7"/>
      <c r="K7" s="7"/>
      <c r="L7" s="7"/>
      <c r="M7" s="7"/>
      <c r="N7" s="7"/>
      <c r="O7" s="7"/>
    </row>
    <row r="8" spans="1:15" s="10" customFormat="1" ht="42" customHeight="1">
      <c r="A8" s="99">
        <v>1</v>
      </c>
      <c r="B8" s="100" t="s">
        <v>39</v>
      </c>
      <c r="C8" s="100" t="s">
        <v>50</v>
      </c>
      <c r="D8" s="101" t="s">
        <v>45</v>
      </c>
      <c r="E8" s="96">
        <v>6</v>
      </c>
      <c r="F8" s="96">
        <v>3407</v>
      </c>
      <c r="G8" s="97">
        <v>20447</v>
      </c>
      <c r="H8" s="106" t="s">
        <v>47</v>
      </c>
      <c r="I8" s="9"/>
      <c r="J8" s="9"/>
      <c r="K8" s="9"/>
      <c r="L8" s="9"/>
      <c r="M8" s="9"/>
      <c r="N8" s="9"/>
      <c r="O8" s="9"/>
    </row>
    <row r="9" spans="1:15" s="10" customFormat="1" ht="42" customHeight="1">
      <c r="A9" s="99">
        <v>2</v>
      </c>
      <c r="B9" s="100" t="s">
        <v>27</v>
      </c>
      <c r="C9" s="100" t="s">
        <v>51</v>
      </c>
      <c r="D9" s="101" t="s">
        <v>45</v>
      </c>
      <c r="E9" s="96">
        <v>4</v>
      </c>
      <c r="F9" s="96">
        <v>3028</v>
      </c>
      <c r="G9" s="97">
        <v>12111</v>
      </c>
      <c r="H9" s="107"/>
      <c r="I9" s="9"/>
      <c r="J9" s="9"/>
      <c r="K9" s="9"/>
      <c r="L9" s="9"/>
      <c r="M9" s="9"/>
      <c r="N9" s="9"/>
      <c r="O9" s="9"/>
    </row>
    <row r="10" spans="1:15" s="10" customFormat="1" ht="42" customHeight="1">
      <c r="A10" s="99">
        <v>3</v>
      </c>
      <c r="B10" s="100" t="s">
        <v>16</v>
      </c>
      <c r="C10" s="100" t="s">
        <v>52</v>
      </c>
      <c r="D10" s="101" t="s">
        <v>45</v>
      </c>
      <c r="E10" s="96">
        <v>22</v>
      </c>
      <c r="F10" s="96">
        <v>2835</v>
      </c>
      <c r="G10" s="97">
        <v>62382</v>
      </c>
      <c r="H10" s="107"/>
      <c r="I10" s="9"/>
      <c r="J10" s="9"/>
      <c r="K10" s="9"/>
      <c r="L10" s="9"/>
      <c r="M10" s="9"/>
      <c r="N10" s="9"/>
      <c r="O10" s="9"/>
    </row>
    <row r="11" spans="1:15" s="10" customFormat="1" ht="42" customHeight="1">
      <c r="A11" s="99">
        <v>4</v>
      </c>
      <c r="B11" s="100" t="s">
        <v>41</v>
      </c>
      <c r="C11" s="100" t="s">
        <v>53</v>
      </c>
      <c r="D11" s="101" t="s">
        <v>45</v>
      </c>
      <c r="E11" s="96">
        <v>4</v>
      </c>
      <c r="F11" s="96">
        <v>6742</v>
      </c>
      <c r="G11" s="97">
        <v>26970</v>
      </c>
      <c r="H11" s="107"/>
      <c r="I11" s="9"/>
      <c r="J11" s="9"/>
      <c r="K11" s="9"/>
      <c r="L11" s="9"/>
      <c r="M11" s="9"/>
      <c r="N11" s="9"/>
      <c r="O11" s="9"/>
    </row>
    <row r="12" spans="1:15" s="10" customFormat="1" ht="42" customHeight="1">
      <c r="A12" s="99">
        <v>5</v>
      </c>
      <c r="B12" s="100" t="s">
        <v>42</v>
      </c>
      <c r="C12" s="100" t="s">
        <v>30</v>
      </c>
      <c r="D12" s="101" t="s">
        <v>45</v>
      </c>
      <c r="E12" s="96">
        <v>20</v>
      </c>
      <c r="F12" s="96">
        <v>17138</v>
      </c>
      <c r="G12" s="97">
        <v>342766</v>
      </c>
      <c r="H12" s="107"/>
      <c r="I12" s="9"/>
      <c r="J12" s="9"/>
      <c r="K12" s="9"/>
      <c r="L12" s="9"/>
      <c r="M12" s="9"/>
      <c r="N12" s="9"/>
      <c r="O12" s="9"/>
    </row>
    <row r="13" spans="1:15" s="10" customFormat="1" ht="42" customHeight="1">
      <c r="A13" s="99">
        <v>6</v>
      </c>
      <c r="B13" s="101" t="s">
        <v>35</v>
      </c>
      <c r="C13" s="101" t="s">
        <v>34</v>
      </c>
      <c r="D13" s="101" t="s">
        <v>38</v>
      </c>
      <c r="E13" s="96">
        <v>8</v>
      </c>
      <c r="F13" s="96">
        <v>18043</v>
      </c>
      <c r="G13" s="97">
        <v>144347</v>
      </c>
      <c r="H13" s="107"/>
      <c r="I13" s="9"/>
      <c r="J13" s="9"/>
      <c r="K13" s="9"/>
      <c r="L13" s="9"/>
      <c r="M13" s="9"/>
      <c r="N13" s="9"/>
      <c r="O13" s="9"/>
    </row>
    <row r="14" spans="1:15" s="10" customFormat="1" ht="42" customHeight="1">
      <c r="A14" s="102" t="s">
        <v>58</v>
      </c>
      <c r="B14" s="103"/>
      <c r="C14" s="103"/>
      <c r="D14" s="103"/>
      <c r="E14" s="103"/>
      <c r="F14" s="104"/>
      <c r="G14" s="98">
        <f>SUM(G8:G13)</f>
        <v>609023</v>
      </c>
      <c r="H14" s="107"/>
      <c r="I14" s="9"/>
      <c r="J14" s="9"/>
      <c r="K14" s="9"/>
      <c r="L14" s="9"/>
      <c r="M14" s="9"/>
      <c r="N14" s="9"/>
      <c r="O14" s="9"/>
    </row>
    <row r="15" spans="1:15" s="10" customFormat="1" ht="42" customHeight="1">
      <c r="A15" s="99">
        <v>1</v>
      </c>
      <c r="B15" s="100" t="s">
        <v>28</v>
      </c>
      <c r="C15" s="100" t="s">
        <v>29</v>
      </c>
      <c r="D15" s="101" t="s">
        <v>45</v>
      </c>
      <c r="E15" s="96">
        <v>18</v>
      </c>
      <c r="F15" s="96">
        <v>4699</v>
      </c>
      <c r="G15" s="97">
        <v>84578</v>
      </c>
      <c r="H15" s="107"/>
      <c r="I15" s="9"/>
      <c r="J15" s="9"/>
      <c r="K15" s="9"/>
      <c r="L15" s="9"/>
      <c r="M15" s="9"/>
      <c r="N15" s="9"/>
      <c r="O15" s="9"/>
    </row>
    <row r="16" spans="1:15" s="10" customFormat="1" ht="42" customHeight="1">
      <c r="A16" s="99">
        <v>2</v>
      </c>
      <c r="B16" s="100" t="s">
        <v>21</v>
      </c>
      <c r="C16" s="100" t="s">
        <v>22</v>
      </c>
      <c r="D16" s="101" t="s">
        <v>45</v>
      </c>
      <c r="E16" s="96">
        <v>42</v>
      </c>
      <c r="F16" s="96">
        <v>7584</v>
      </c>
      <c r="G16" s="97">
        <v>318522</v>
      </c>
      <c r="H16" s="107"/>
      <c r="I16" s="9"/>
      <c r="J16" s="9"/>
      <c r="K16" s="9"/>
      <c r="L16" s="9"/>
      <c r="M16" s="9"/>
      <c r="N16" s="9"/>
      <c r="O16" s="9"/>
    </row>
    <row r="17" spans="1:15" s="10" customFormat="1" ht="42" customHeight="1">
      <c r="A17" s="99">
        <v>3</v>
      </c>
      <c r="B17" s="100" t="s">
        <v>24</v>
      </c>
      <c r="C17" s="100" t="s">
        <v>23</v>
      </c>
      <c r="D17" s="101" t="s">
        <v>45</v>
      </c>
      <c r="E17" s="96">
        <v>10</v>
      </c>
      <c r="F17" s="96">
        <v>10904</v>
      </c>
      <c r="G17" s="97">
        <v>109040</v>
      </c>
      <c r="H17" s="107"/>
      <c r="I17" s="9"/>
      <c r="J17" s="9"/>
      <c r="K17" s="9"/>
      <c r="L17" s="9"/>
      <c r="M17" s="9"/>
      <c r="N17" s="9"/>
      <c r="O17" s="9"/>
    </row>
    <row r="18" spans="1:15" s="10" customFormat="1" ht="42" customHeight="1">
      <c r="A18" s="99">
        <v>4</v>
      </c>
      <c r="B18" s="100" t="s">
        <v>32</v>
      </c>
      <c r="C18" s="100" t="s">
        <v>31</v>
      </c>
      <c r="D18" s="101" t="s">
        <v>38</v>
      </c>
      <c r="E18" s="96">
        <v>6</v>
      </c>
      <c r="F18" s="96">
        <v>7236</v>
      </c>
      <c r="G18" s="97">
        <v>43414</v>
      </c>
      <c r="H18" s="107"/>
      <c r="I18" s="9"/>
      <c r="J18" s="9"/>
      <c r="K18" s="9"/>
      <c r="L18" s="9"/>
      <c r="M18" s="9"/>
      <c r="N18" s="9"/>
      <c r="O18" s="9"/>
    </row>
    <row r="19" spans="1:15" s="10" customFormat="1" ht="42" customHeight="1">
      <c r="A19" s="99">
        <v>5</v>
      </c>
      <c r="B19" s="100" t="s">
        <v>36</v>
      </c>
      <c r="C19" s="100" t="s">
        <v>56</v>
      </c>
      <c r="D19" s="101" t="s">
        <v>38</v>
      </c>
      <c r="E19" s="96">
        <v>2</v>
      </c>
      <c r="F19" s="96">
        <v>26999</v>
      </c>
      <c r="G19" s="97">
        <v>53999</v>
      </c>
      <c r="H19" s="107"/>
      <c r="I19" s="9"/>
      <c r="J19" s="9"/>
      <c r="K19" s="9"/>
      <c r="L19" s="9"/>
      <c r="M19" s="9"/>
      <c r="N19" s="9"/>
      <c r="O19" s="9"/>
    </row>
    <row r="20" spans="1:15" s="10" customFormat="1" ht="42" customHeight="1">
      <c r="A20" s="102" t="s">
        <v>59</v>
      </c>
      <c r="B20" s="103"/>
      <c r="C20" s="103"/>
      <c r="D20" s="103"/>
      <c r="E20" s="103"/>
      <c r="F20" s="104"/>
      <c r="G20" s="98">
        <f>SUM(G15:G19)</f>
        <v>609553</v>
      </c>
      <c r="H20" s="107"/>
      <c r="I20" s="9"/>
      <c r="J20" s="9"/>
      <c r="K20" s="9"/>
      <c r="L20" s="9"/>
      <c r="M20" s="9"/>
      <c r="N20" s="9"/>
      <c r="O20" s="9"/>
    </row>
    <row r="21" spans="1:15" s="10" customFormat="1" ht="39.75" customHeight="1">
      <c r="A21" s="99">
        <v>1</v>
      </c>
      <c r="B21" s="100" t="s">
        <v>19</v>
      </c>
      <c r="C21" s="100" t="s">
        <v>20</v>
      </c>
      <c r="D21" s="101" t="s">
        <v>45</v>
      </c>
      <c r="E21" s="96">
        <v>18</v>
      </c>
      <c r="F21" s="96">
        <v>5030</v>
      </c>
      <c r="G21" s="97">
        <v>90546</v>
      </c>
      <c r="H21" s="106"/>
      <c r="I21" s="9"/>
      <c r="J21" s="9"/>
      <c r="K21" s="9"/>
      <c r="L21" s="9"/>
      <c r="M21" s="9"/>
      <c r="N21" s="9"/>
      <c r="O21" s="9"/>
    </row>
    <row r="22" spans="1:15" s="10" customFormat="1" ht="39.75" customHeight="1">
      <c r="A22" s="99">
        <v>2</v>
      </c>
      <c r="B22" s="100" t="s">
        <v>40</v>
      </c>
      <c r="C22" s="100" t="s">
        <v>20</v>
      </c>
      <c r="D22" s="101" t="s">
        <v>45</v>
      </c>
      <c r="E22" s="96">
        <v>4</v>
      </c>
      <c r="F22" s="96">
        <v>4496</v>
      </c>
      <c r="G22" s="97">
        <v>17983</v>
      </c>
      <c r="H22" s="107"/>
      <c r="I22" s="9"/>
      <c r="J22" s="9"/>
      <c r="K22" s="9"/>
      <c r="L22" s="9"/>
      <c r="M22" s="9"/>
      <c r="N22" s="9"/>
      <c r="O22" s="9"/>
    </row>
    <row r="23" spans="1:15" s="10" customFormat="1" ht="39.75" customHeight="1">
      <c r="A23" s="99">
        <v>3</v>
      </c>
      <c r="B23" s="100" t="s">
        <v>25</v>
      </c>
      <c r="C23" s="100" t="s">
        <v>26</v>
      </c>
      <c r="D23" s="101" t="s">
        <v>45</v>
      </c>
      <c r="E23" s="96">
        <v>4</v>
      </c>
      <c r="F23" s="96">
        <v>15370</v>
      </c>
      <c r="G23" s="97">
        <v>61483</v>
      </c>
      <c r="H23" s="107"/>
      <c r="I23" s="9"/>
      <c r="J23" s="9"/>
      <c r="K23" s="9"/>
      <c r="L23" s="9"/>
      <c r="M23" s="9"/>
      <c r="N23" s="9"/>
      <c r="O23" s="9"/>
    </row>
    <row r="24" spans="1:15" s="10" customFormat="1" ht="39.75" customHeight="1">
      <c r="A24" s="99">
        <v>4</v>
      </c>
      <c r="B24" s="100" t="s">
        <v>17</v>
      </c>
      <c r="C24" s="100" t="s">
        <v>54</v>
      </c>
      <c r="D24" s="101" t="s">
        <v>45</v>
      </c>
      <c r="E24" s="96">
        <v>10</v>
      </c>
      <c r="F24" s="96">
        <v>25208</v>
      </c>
      <c r="G24" s="97">
        <v>252080</v>
      </c>
      <c r="H24" s="107"/>
      <c r="I24" s="9"/>
      <c r="J24" s="9"/>
      <c r="K24" s="9"/>
      <c r="L24" s="9"/>
      <c r="M24" s="9"/>
      <c r="N24" s="9"/>
      <c r="O24" s="9"/>
    </row>
    <row r="25" spans="1:15" s="10" customFormat="1" ht="39.75" customHeight="1">
      <c r="A25" s="99">
        <v>5</v>
      </c>
      <c r="B25" s="100" t="s">
        <v>33</v>
      </c>
      <c r="C25" s="100" t="s">
        <v>55</v>
      </c>
      <c r="D25" s="101" t="s">
        <v>46</v>
      </c>
      <c r="E25" s="96">
        <v>2</v>
      </c>
      <c r="F25" s="96">
        <v>6214</v>
      </c>
      <c r="G25" s="97">
        <v>12428</v>
      </c>
      <c r="H25" s="107"/>
      <c r="I25" s="9"/>
      <c r="J25" s="9"/>
      <c r="K25" s="9"/>
      <c r="L25" s="9"/>
      <c r="M25" s="9"/>
      <c r="N25" s="9"/>
      <c r="O25" s="9"/>
    </row>
    <row r="26" spans="1:15" s="10" customFormat="1" ht="39.75" customHeight="1">
      <c r="A26" s="99">
        <v>6</v>
      </c>
      <c r="B26" s="105" t="s">
        <v>37</v>
      </c>
      <c r="C26" s="105" t="s">
        <v>57</v>
      </c>
      <c r="D26" s="101" t="s">
        <v>38</v>
      </c>
      <c r="E26" s="96">
        <v>2</v>
      </c>
      <c r="F26" s="96">
        <v>18644</v>
      </c>
      <c r="G26" s="97">
        <v>37288</v>
      </c>
      <c r="H26" s="107"/>
      <c r="I26" s="9"/>
      <c r="J26" s="9"/>
      <c r="K26" s="9"/>
      <c r="L26" s="9"/>
      <c r="M26" s="9"/>
      <c r="N26" s="9"/>
      <c r="O26" s="9"/>
    </row>
    <row r="27" spans="1:15" s="10" customFormat="1" ht="38.25" customHeight="1">
      <c r="A27" s="93" t="s">
        <v>60</v>
      </c>
      <c r="B27" s="94"/>
      <c r="C27" s="94"/>
      <c r="D27" s="94"/>
      <c r="E27" s="94"/>
      <c r="F27" s="95"/>
      <c r="G27" s="59">
        <f>SUM(G21:G26)</f>
        <v>471808</v>
      </c>
      <c r="H27" s="106"/>
      <c r="I27" s="9"/>
      <c r="J27" s="9"/>
      <c r="K27" s="9"/>
      <c r="L27" s="9"/>
      <c r="M27" s="9"/>
      <c r="N27" s="9"/>
      <c r="O27" s="9"/>
    </row>
    <row r="28" spans="1:15" s="10" customFormat="1" ht="24.6" customHeight="1">
      <c r="A28" s="89" t="s">
        <v>9</v>
      </c>
      <c r="B28" s="90"/>
      <c r="C28" s="90"/>
      <c r="D28" s="90"/>
      <c r="E28" s="90"/>
      <c r="F28" s="51"/>
      <c r="G28" s="33">
        <f>G27+G20+G14</f>
        <v>1690384</v>
      </c>
      <c r="H28" s="106"/>
      <c r="I28" s="9"/>
      <c r="J28" s="9"/>
      <c r="K28" s="9"/>
      <c r="L28" s="9"/>
      <c r="M28" s="9"/>
      <c r="N28" s="9"/>
      <c r="O28" s="9"/>
    </row>
    <row r="29" spans="1:15" s="10" customFormat="1" ht="24.6" customHeight="1">
      <c r="A29" s="89" t="s">
        <v>10</v>
      </c>
      <c r="B29" s="90"/>
      <c r="C29" s="90"/>
      <c r="D29" s="90"/>
      <c r="E29" s="90"/>
      <c r="F29" s="51"/>
      <c r="G29" s="38">
        <f>G28*18/118</f>
        <v>257855.18644067796</v>
      </c>
      <c r="H29" s="108"/>
      <c r="I29" s="9"/>
      <c r="J29" s="9"/>
      <c r="K29" s="9"/>
      <c r="L29" s="9"/>
      <c r="M29" s="9"/>
      <c r="N29" s="9"/>
      <c r="O29" s="9"/>
    </row>
    <row r="30" spans="1:15" s="12" customFormat="1" ht="25.5" customHeight="1">
      <c r="A30" s="42"/>
      <c r="B30" s="83" t="s">
        <v>43</v>
      </c>
      <c r="C30" s="83"/>
      <c r="D30" s="83"/>
      <c r="E30" s="43"/>
      <c r="F30" s="43"/>
      <c r="G30" s="44"/>
      <c r="H30" s="40"/>
      <c r="I30" s="11"/>
      <c r="J30" s="11"/>
      <c r="K30" s="11"/>
      <c r="L30" s="11"/>
      <c r="M30" s="11"/>
      <c r="N30" s="11"/>
      <c r="O30" s="11"/>
    </row>
    <row r="31" spans="1:15" s="12" customFormat="1" ht="21" customHeight="1">
      <c r="A31" s="39"/>
      <c r="B31" s="61" t="s">
        <v>61</v>
      </c>
      <c r="C31" s="61"/>
      <c r="D31" s="61"/>
      <c r="E31" s="21"/>
      <c r="F31" s="21"/>
      <c r="G31" s="22"/>
      <c r="H31" s="40"/>
      <c r="I31" s="11"/>
      <c r="J31" s="11"/>
      <c r="K31" s="37"/>
      <c r="L31" s="11"/>
      <c r="M31" s="11"/>
      <c r="N31" s="11"/>
      <c r="O31" s="11"/>
    </row>
    <row r="32" spans="1:15" s="12" customFormat="1" ht="19.5" customHeight="1">
      <c r="A32" s="91" t="s">
        <v>49</v>
      </c>
      <c r="B32" s="92"/>
      <c r="C32" s="92"/>
      <c r="D32" s="92"/>
      <c r="E32" s="21"/>
      <c r="F32" s="21"/>
      <c r="G32" s="22"/>
      <c r="H32" s="40"/>
      <c r="I32" s="11"/>
      <c r="J32" s="11"/>
      <c r="K32" s="11"/>
      <c r="L32" s="11"/>
      <c r="M32" s="11"/>
      <c r="N32" s="11"/>
      <c r="O32" s="11"/>
    </row>
    <row r="33" spans="1:15" s="14" customFormat="1" ht="43.5" customHeight="1">
      <c r="A33" s="81" t="s">
        <v>1</v>
      </c>
      <c r="B33" s="82"/>
      <c r="C33" s="57"/>
      <c r="D33" s="84" t="s">
        <v>4</v>
      </c>
      <c r="E33" s="84"/>
      <c r="F33" s="84"/>
      <c r="G33" s="84"/>
      <c r="H33" s="84"/>
      <c r="I33" s="13"/>
      <c r="J33" s="13"/>
      <c r="K33" s="13"/>
      <c r="L33" s="13"/>
      <c r="M33" s="13"/>
      <c r="N33" s="13"/>
      <c r="O33" s="13"/>
    </row>
    <row r="34" spans="1:15" ht="39.75" customHeight="1">
      <c r="A34" s="71" t="s">
        <v>5</v>
      </c>
      <c r="B34" s="72"/>
      <c r="C34" s="55"/>
      <c r="D34" s="75" t="s">
        <v>11</v>
      </c>
      <c r="E34" s="76"/>
      <c r="F34" s="76"/>
      <c r="G34" s="76"/>
      <c r="H34" s="77"/>
    </row>
    <row r="35" spans="1:15" ht="27.75" customHeight="1">
      <c r="A35" s="73"/>
      <c r="B35" s="74"/>
      <c r="C35" s="56"/>
      <c r="D35" s="78"/>
      <c r="E35" s="79"/>
      <c r="F35" s="79"/>
      <c r="G35" s="79"/>
      <c r="H35" s="80"/>
    </row>
    <row r="36" spans="1:15" s="1" customFormat="1" ht="48" customHeight="1">
      <c r="A36" s="46"/>
      <c r="B36" s="41" t="s">
        <v>12</v>
      </c>
      <c r="C36" s="29"/>
      <c r="D36" s="64" t="s">
        <v>14</v>
      </c>
      <c r="E36" s="64"/>
      <c r="F36" s="64"/>
      <c r="G36" s="64"/>
      <c r="H36" s="65"/>
    </row>
    <row r="40" spans="1:15" s="1" customFormat="1" ht="15.75">
      <c r="A40" s="32"/>
      <c r="B40" s="34"/>
      <c r="C40" s="34"/>
      <c r="D40" s="34"/>
      <c r="E40" s="34"/>
      <c r="F40" s="34"/>
      <c r="G40" s="16"/>
      <c r="H40" s="19"/>
    </row>
    <row r="41" spans="1:15" s="1" customFormat="1" ht="15.75">
      <c r="A41" s="32"/>
      <c r="B41" s="34"/>
      <c r="C41" s="34"/>
      <c r="D41" s="34"/>
      <c r="E41" s="34"/>
      <c r="F41" s="34"/>
      <c r="G41" s="16"/>
      <c r="H41" s="19"/>
    </row>
    <row r="42" spans="1:15" s="1" customFormat="1" ht="15.75">
      <c r="A42" s="32"/>
      <c r="B42" s="34"/>
      <c r="C42" s="34"/>
      <c r="D42" s="34"/>
      <c r="E42" s="34"/>
      <c r="F42" s="34"/>
      <c r="G42" s="16"/>
      <c r="H42" s="19"/>
    </row>
    <row r="43" spans="1:15" s="1" customFormat="1" ht="15.75">
      <c r="A43" s="32"/>
      <c r="B43" s="34"/>
      <c r="C43" s="34"/>
      <c r="D43" s="34"/>
      <c r="E43" s="34"/>
      <c r="F43" s="34"/>
      <c r="G43" s="16"/>
      <c r="H43" s="19"/>
    </row>
    <row r="45" spans="1:15" s="1" customFormat="1" ht="15.75">
      <c r="A45" s="32"/>
      <c r="B45" s="35"/>
      <c r="C45" s="35"/>
      <c r="D45" s="36"/>
      <c r="E45" s="15"/>
      <c r="F45" s="15"/>
      <c r="G45" s="16"/>
      <c r="H45" s="19"/>
    </row>
    <row r="46" spans="1:15" s="1" customFormat="1" ht="15.75">
      <c r="A46" s="32"/>
      <c r="B46" s="35"/>
      <c r="C46" s="35"/>
      <c r="D46" s="36"/>
      <c r="E46" s="15"/>
      <c r="F46" s="15"/>
      <c r="G46" s="16"/>
      <c r="H46" s="19"/>
    </row>
    <row r="47" spans="1:15" s="1" customFormat="1" ht="15.75">
      <c r="A47" s="32"/>
      <c r="B47" s="35"/>
      <c r="C47" s="35"/>
      <c r="D47" s="36"/>
      <c r="E47" s="15"/>
      <c r="F47" s="15"/>
      <c r="G47" s="16"/>
      <c r="H47" s="19"/>
    </row>
    <row r="48" spans="1:15" s="1" customFormat="1" ht="15.75">
      <c r="A48" s="32"/>
      <c r="B48" s="35"/>
      <c r="C48" s="35"/>
      <c r="D48" s="36"/>
      <c r="E48" s="15"/>
      <c r="F48" s="15"/>
      <c r="G48" s="16"/>
      <c r="H48" s="19"/>
    </row>
  </sheetData>
  <mergeCells count="24">
    <mergeCell ref="B3:G3"/>
    <mergeCell ref="A5:A6"/>
    <mergeCell ref="B5:B6"/>
    <mergeCell ref="C5:C6"/>
    <mergeCell ref="D5:D6"/>
    <mergeCell ref="E5:E6"/>
    <mergeCell ref="F5:F6"/>
    <mergeCell ref="G5:G6"/>
    <mergeCell ref="H5:H6"/>
    <mergeCell ref="H8:H29"/>
    <mergeCell ref="A28:E28"/>
    <mergeCell ref="A29:E29"/>
    <mergeCell ref="B30:D30"/>
    <mergeCell ref="D36:H36"/>
    <mergeCell ref="A14:F14"/>
    <mergeCell ref="A20:F20"/>
    <mergeCell ref="A27:F27"/>
    <mergeCell ref="B31:D31"/>
    <mergeCell ref="A32:D32"/>
    <mergeCell ref="A33:B33"/>
    <mergeCell ref="D33:H33"/>
    <mergeCell ref="A34:B35"/>
    <mergeCell ref="D34:H34"/>
    <mergeCell ref="D35:H35"/>
  </mergeCells>
  <pageMargins left="0.25" right="0.25" top="0.75" bottom="0.75" header="0.3" footer="0.3"/>
  <pageSetup paperSize="9" scale="66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Лот 1</vt:lpstr>
      <vt:lpstr>Лот 1 (2)</vt:lpstr>
      <vt:lpstr>'Лот 1 (2)'!Print_Area_1</vt:lpstr>
      <vt:lpstr>Print_Area_1</vt:lpstr>
      <vt:lpstr>'Лот 1'!Область_печати</vt:lpstr>
      <vt:lpstr>'Лот 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2013-12-10T10:00:17Z</cp:lastPrinted>
  <dcterms:created xsi:type="dcterms:W3CDTF">2011-10-27T10:58:53Z</dcterms:created>
  <dcterms:modified xsi:type="dcterms:W3CDTF">2013-12-10T10:08:41Z</dcterms:modified>
</cp:coreProperties>
</file>